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64011"/>
  <bookViews>
    <workbookView xWindow="0" yWindow="0" windowWidth="28800" windowHeight="11055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2" l="1"/>
  <c r="I21" i="2" s="1"/>
  <c r="H20" i="2"/>
  <c r="I20" i="2" s="1"/>
  <c r="H19" i="2"/>
  <c r="I19" i="2" s="1"/>
  <c r="H16" i="2"/>
  <c r="I16" i="2" s="1"/>
  <c r="H17" i="2"/>
  <c r="I17" i="2" s="1"/>
  <c r="H15" i="2"/>
  <c r="I15" i="2" s="1"/>
  <c r="H11" i="2"/>
  <c r="I11" i="2" s="1"/>
  <c r="H12" i="2"/>
  <c r="I12" i="2" s="1"/>
  <c r="H10" i="2"/>
  <c r="I10" i="2" s="1"/>
  <c r="I13" i="2" l="1"/>
  <c r="I18" i="2"/>
  <c r="H13" i="2"/>
  <c r="H18" i="2"/>
  <c r="E18" i="2"/>
  <c r="E13" i="2"/>
</calcChain>
</file>

<file path=xl/sharedStrings.xml><?xml version="1.0" encoding="utf-8"?>
<sst xmlns="http://schemas.openxmlformats.org/spreadsheetml/2006/main" count="63" uniqueCount="40">
  <si>
    <t>Pavadinimas</t>
  </si>
  <si>
    <t>Mato vnt.</t>
  </si>
  <si>
    <t>Orientacinis kiekis</t>
  </si>
  <si>
    <t>vnt.</t>
  </si>
  <si>
    <t>BVPŽ</t>
  </si>
  <si>
    <t>33693000-4</t>
  </si>
  <si>
    <t>33141110-4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</si>
  <si>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</si>
  <si>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</si>
  <si>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</si>
  <si>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</si>
  <si>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</si>
  <si>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</si>
  <si>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5.1</t>
  </si>
  <si>
    <t>5.2</t>
  </si>
  <si>
    <t>5.3</t>
  </si>
  <si>
    <t>5-os pirkimo dalies kaina</t>
  </si>
  <si>
    <t>6.1</t>
  </si>
  <si>
    <t>6.2</t>
  </si>
  <si>
    <t>6.3</t>
  </si>
  <si>
    <t>6-os pirkimo dalies kaina</t>
  </si>
  <si>
    <t>Geliu virstantis (alginatinis) ar lygiavertis tvarstis</t>
  </si>
  <si>
    <t>Geliu virstantis (karboksimetilceliuliozės) ar lygiavertis tvarstis</t>
  </si>
  <si>
    <t xml:space="preserve"> </t>
  </si>
  <si>
    <t>Atviro konkurso sąlygų</t>
  </si>
  <si>
    <t xml:space="preserve">6 priedas </t>
  </si>
  <si>
    <t>KAINŲ PASIŪLYMO LENTELĖ</t>
  </si>
  <si>
    <t>Tiekėjo pavadinimas______________</t>
  </si>
  <si>
    <t xml:space="preserve">MEDCU/ https://medcu.com/medcu-2/     </t>
  </si>
  <si>
    <t>Vietiškai dehidratuojantis žaizdų valymo gelis arba lygiavertis 3ml (± 2ml)  (Debrichem žaizdų valymo gelis 3ml N1)</t>
  </si>
  <si>
    <t>DEBMEDICAL, https://www.debx-medical.com/our-product/</t>
  </si>
  <si>
    <t>Geliu virstantis (alginatinis) tvarstis 10 ± 1 x 20 ± 1 cm (EDGE Cel tvarstis 10x20(cm) N10)</t>
  </si>
  <si>
    <t>Geliu virstantis (alginatinis) tvarsčiai 15 ± 1 x 15 ± 1 cm (EDGE Cel tvarstis 15x15(cm) N10)</t>
  </si>
  <si>
    <t>Geliu virstantis (alginatinis)  tvarstis  2,5 ± 0,5 x 45 ± 5 cm (juostelė) (EDGE Cel tvarstis 2,5x45 (cm) N10)</t>
  </si>
  <si>
    <t>Geliu virstantis (karboksimetilceliuliozės) tvarstis 10 ± 1 x 20 ± 1 cm (EDGE Sorb tvarstis 10x20 (cm) N10)</t>
  </si>
  <si>
    <t>Geliu virstantis (karboksimetilceliuliozės) tvarstis 15 ± 1 x 15 ± 1 cm (EDGE Sorb tvarstis 15x15(cm) N10)</t>
  </si>
  <si>
    <t xml:space="preserve">Geliu virstantis (karboksimetilceliuliozės)  tvarstis 2,5 ± 0,5 x 45 ± 5 cm (juostelė) (EDGE Sorb tvarstis 2,5x45 (cm) N10) </t>
  </si>
  <si>
    <t>Foshan United Medical Technologies Ltd./https://edgemedical.co.uk/dressings/</t>
  </si>
  <si>
    <t>Antimikrobiniai vario ar lygiaverčiai tvarsčiai su lipniu kraštu 10 x 25 ± 5cm (MEDCu  antimikrobinis vario tvarstis su lipniu kraštu 10x25 cm N1)</t>
  </si>
  <si>
    <t>Antimikrobiniai vario ar lygiaverčiai tvarsčiai su lipniu kraštu 10 x 10 ± 1cm (MedCu antimikrobinis vario tvarstis lipniu kraštu 10x10 cm N1)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</si>
</sst>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name val="Times New Roman"/>
      <family val="1"/>
    </font>
    <font>
      <i/>
      <sz val="11"/>
      <color theme="1"/>
      <name val="Times New Roman"/>
      <family val="1"/>
    </font>
    <font>
      <b/>
      <sz val="11"/>
      <name val="Times New Roman"/>
      <family val="1"/>
      <charset val="186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9" fontId="3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/>
    <xf numFmtId="0" fontId="2" fillId="0" borderId="1" xfId="0" applyFont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/>
    <xf numFmtId="0" fontId="5" fillId="0" borderId="0" xfId="0" applyFont="1"/>
    <xf numFmtId="0" fontId="7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9" fontId="2" fillId="0" borderId="1" xfId="2" applyFont="1" applyFill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8" fontId="4" fillId="0" borderId="1" xfId="0" applyNumberFormat="1" applyFont="1" applyBorder="1" applyAlignment="1">
      <alignment horizontal="center" vertical="center"/>
    </xf>
    <xf numFmtId="8" fontId="2" fillId="0" borderId="1" xfId="0" applyNumberFormat="1" applyFont="1" applyBorder="1" applyAlignment="1">
      <alignment horizontal="center" vertical="center"/>
    </xf>
    <xf numFmtId="8" fontId="4" fillId="0" borderId="1" xfId="0" applyNumberFormat="1" applyFont="1" applyBorder="1"/>
    <xf numFmtId="8" fontId="4" fillId="0" borderId="1" xfId="3" applyNumberFormat="1" applyFont="1" applyBorder="1"/>
    <xf numFmtId="0" fontId="10" fillId="0" borderId="1" xfId="4" applyFont="1" applyBorder="1" applyAlignment="1">
      <alignment wrapText="1"/>
    </xf>
    <xf numFmtId="0" fontId="6" fillId="0" borderId="2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7">
    <cellStyle name="Comma 2" xfId="5"/>
    <cellStyle name="Currency" xfId="3" builtinId="4"/>
    <cellStyle name="Įprastas 2" xfId="4"/>
    <cellStyle name="Normal" xfId="0" builtinId="0"/>
    <cellStyle name="Normal 3 2 2 2 2" xfId="1"/>
    <cellStyle name="Percent 3" xfId="2"/>
    <cellStyle name="Valiuta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topLeftCell="A15" workbookViewId="0">
      <selection activeCell="L21" sqref="L21"/>
    </sheetView>
  </sheetViews>
  <sheetFormatPr defaultRowHeight="15" x14ac:dyDescent="0.25"/>
  <cols>
    <col min="1" max="1" width="9.140625" style="4"/>
    <col min="2" max="2" width="13.7109375" style="4" customWidth="1"/>
    <col min="3" max="3" width="29.140625" style="4" customWidth="1"/>
    <col min="4" max="4" width="7.7109375" style="4" customWidth="1"/>
    <col min="5" max="5" width="10.7109375" style="4" customWidth="1"/>
    <col min="6" max="6" width="9.140625" style="4"/>
    <col min="7" max="7" width="8" style="4" customWidth="1"/>
    <col min="8" max="9" width="14.28515625" style="4" customWidth="1"/>
    <col min="10" max="10" width="32.85546875" style="4" customWidth="1"/>
    <col min="11" max="16384" width="9.140625" style="4"/>
  </cols>
  <sheetData>
    <row r="1" spans="1:13" x14ac:dyDescent="0.25">
      <c r="C1" s="5"/>
      <c r="I1" s="13" t="s">
        <v>24</v>
      </c>
      <c r="J1" s="13"/>
    </row>
    <row r="2" spans="1:13" x14ac:dyDescent="0.25">
      <c r="C2" s="5"/>
      <c r="I2" s="13" t="s">
        <v>25</v>
      </c>
      <c r="J2" s="13"/>
    </row>
    <row r="3" spans="1:13" x14ac:dyDescent="0.25">
      <c r="C3" s="28" t="s">
        <v>26</v>
      </c>
      <c r="D3" s="28"/>
      <c r="E3" s="28"/>
      <c r="F3" s="28"/>
    </row>
    <row r="4" spans="1:13" x14ac:dyDescent="0.25">
      <c r="C4" s="5"/>
    </row>
    <row r="5" spans="1:13" x14ac:dyDescent="0.25">
      <c r="A5" s="29" t="s">
        <v>27</v>
      </c>
      <c r="B5" s="29"/>
      <c r="C5" s="29"/>
    </row>
    <row r="8" spans="1:13" ht="60" x14ac:dyDescent="0.25">
      <c r="A8" s="3" t="s">
        <v>7</v>
      </c>
      <c r="B8" s="3" t="s">
        <v>4</v>
      </c>
      <c r="C8" s="3" t="s">
        <v>0</v>
      </c>
      <c r="D8" s="3" t="s">
        <v>1</v>
      </c>
      <c r="E8" s="3" t="s">
        <v>2</v>
      </c>
      <c r="F8" s="1" t="s">
        <v>8</v>
      </c>
      <c r="G8" s="3" t="s">
        <v>9</v>
      </c>
      <c r="H8" s="12" t="s">
        <v>10</v>
      </c>
      <c r="I8" s="12" t="s">
        <v>11</v>
      </c>
      <c r="J8" s="2" t="s">
        <v>12</v>
      </c>
    </row>
    <row r="9" spans="1:13" s="10" customFormat="1" ht="28.5" x14ac:dyDescent="0.2">
      <c r="A9" s="14">
        <v>5</v>
      </c>
      <c r="B9" s="14"/>
      <c r="C9" s="16" t="s">
        <v>21</v>
      </c>
      <c r="D9" s="14"/>
      <c r="E9" s="14"/>
      <c r="F9" s="14"/>
      <c r="G9" s="14"/>
      <c r="H9" s="14"/>
      <c r="I9" s="14"/>
      <c r="J9" s="9"/>
    </row>
    <row r="10" spans="1:13" ht="60" x14ac:dyDescent="0.25">
      <c r="A10" s="15" t="s">
        <v>13</v>
      </c>
      <c r="B10" s="15" t="s">
        <v>6</v>
      </c>
      <c r="C10" s="8" t="s">
        <v>31</v>
      </c>
      <c r="D10" s="15" t="s">
        <v>3</v>
      </c>
      <c r="E10" s="15">
        <v>800</v>
      </c>
      <c r="F10" s="20">
        <v>3.33</v>
      </c>
      <c r="G10" s="18">
        <v>0.05</v>
      </c>
      <c r="H10" s="20">
        <f>F10*E10</f>
        <v>2664</v>
      </c>
      <c r="I10" s="20">
        <f>H10*0.05+H10</f>
        <v>2797.2</v>
      </c>
      <c r="J10" s="24" t="s">
        <v>37</v>
      </c>
      <c r="M10" s="4" t="s">
        <v>23</v>
      </c>
    </row>
    <row r="11" spans="1:13" ht="60" x14ac:dyDescent="0.25">
      <c r="A11" s="15" t="s">
        <v>14</v>
      </c>
      <c r="B11" s="15" t="s">
        <v>6</v>
      </c>
      <c r="C11" s="8" t="s">
        <v>32</v>
      </c>
      <c r="D11" s="15" t="s">
        <v>3</v>
      </c>
      <c r="E11" s="15">
        <v>1000</v>
      </c>
      <c r="F11" s="20">
        <v>3.71</v>
      </c>
      <c r="G11" s="18">
        <v>0.05</v>
      </c>
      <c r="H11" s="20">
        <f t="shared" ref="H11:H12" si="0">F11*E11</f>
        <v>3710</v>
      </c>
      <c r="I11" s="20">
        <f t="shared" ref="I11:I12" si="1">H11*0.05+H11</f>
        <v>3895.5</v>
      </c>
      <c r="J11" s="24" t="s">
        <v>37</v>
      </c>
    </row>
    <row r="12" spans="1:13" ht="60" x14ac:dyDescent="0.25">
      <c r="A12" s="15" t="s">
        <v>15</v>
      </c>
      <c r="B12" s="15" t="s">
        <v>6</v>
      </c>
      <c r="C12" s="8" t="s">
        <v>33</v>
      </c>
      <c r="D12" s="15" t="s">
        <v>3</v>
      </c>
      <c r="E12" s="15">
        <v>100</v>
      </c>
      <c r="F12" s="21">
        <v>3.33</v>
      </c>
      <c r="G12" s="18">
        <v>0.05</v>
      </c>
      <c r="H12" s="20">
        <f t="shared" si="0"/>
        <v>333</v>
      </c>
      <c r="I12" s="20">
        <f t="shared" si="1"/>
        <v>349.65</v>
      </c>
      <c r="J12" s="24" t="s">
        <v>37</v>
      </c>
    </row>
    <row r="13" spans="1:13" x14ac:dyDescent="0.25">
      <c r="A13" s="25" t="s">
        <v>16</v>
      </c>
      <c r="B13" s="26"/>
      <c r="C13" s="27"/>
      <c r="D13" s="11" t="s">
        <v>3</v>
      </c>
      <c r="E13" s="11">
        <f>+E10+E11+E12</f>
        <v>1900</v>
      </c>
      <c r="F13" s="7"/>
      <c r="G13" s="6"/>
      <c r="H13" s="22">
        <f>SUM(H10:H12)</f>
        <v>6707</v>
      </c>
      <c r="I13" s="22">
        <f>SUM(I10:I12)</f>
        <v>7042.3499999999995</v>
      </c>
      <c r="J13" s="6"/>
    </row>
    <row r="14" spans="1:13" s="10" customFormat="1" ht="42.75" x14ac:dyDescent="0.2">
      <c r="A14" s="14">
        <v>6</v>
      </c>
      <c r="B14" s="17"/>
      <c r="C14" s="16" t="s">
        <v>22</v>
      </c>
      <c r="D14" s="17"/>
      <c r="E14" s="17"/>
      <c r="F14" s="14"/>
      <c r="G14" s="14"/>
      <c r="H14" s="14"/>
      <c r="I14" s="14"/>
      <c r="J14" s="9"/>
    </row>
    <row r="15" spans="1:13" ht="60" x14ac:dyDescent="0.25">
      <c r="A15" s="15" t="s">
        <v>17</v>
      </c>
      <c r="B15" s="15" t="s">
        <v>6</v>
      </c>
      <c r="C15" s="8" t="s">
        <v>34</v>
      </c>
      <c r="D15" s="15" t="s">
        <v>3</v>
      </c>
      <c r="E15" s="15">
        <v>800</v>
      </c>
      <c r="F15" s="20">
        <v>3.14</v>
      </c>
      <c r="G15" s="18">
        <v>0.05</v>
      </c>
      <c r="H15" s="20">
        <f>F15*E15</f>
        <v>2512</v>
      </c>
      <c r="I15" s="20">
        <f>H15*0.05+H15</f>
        <v>2637.6</v>
      </c>
      <c r="J15" s="24" t="s">
        <v>37</v>
      </c>
    </row>
    <row r="16" spans="1:13" ht="60" x14ac:dyDescent="0.25">
      <c r="A16" s="15" t="s">
        <v>18</v>
      </c>
      <c r="B16" s="15" t="s">
        <v>6</v>
      </c>
      <c r="C16" s="8" t="s">
        <v>35</v>
      </c>
      <c r="D16" s="15" t="s">
        <v>3</v>
      </c>
      <c r="E16" s="15">
        <v>1000</v>
      </c>
      <c r="F16" s="20">
        <v>3.62</v>
      </c>
      <c r="G16" s="18">
        <v>0.05</v>
      </c>
      <c r="H16" s="20">
        <f t="shared" ref="H16:H17" si="2">F16*E16</f>
        <v>3620</v>
      </c>
      <c r="I16" s="20">
        <f t="shared" ref="I16:I17" si="3">H16*0.05+H16</f>
        <v>3801</v>
      </c>
      <c r="J16" s="24" t="s">
        <v>37</v>
      </c>
    </row>
    <row r="17" spans="1:10" ht="75" x14ac:dyDescent="0.25">
      <c r="A17" s="15" t="s">
        <v>19</v>
      </c>
      <c r="B17" s="15" t="s">
        <v>6</v>
      </c>
      <c r="C17" s="8" t="s">
        <v>36</v>
      </c>
      <c r="D17" s="15" t="s">
        <v>3</v>
      </c>
      <c r="E17" s="15">
        <v>100</v>
      </c>
      <c r="F17" s="20">
        <v>3.33</v>
      </c>
      <c r="G17" s="18">
        <v>0.05</v>
      </c>
      <c r="H17" s="20">
        <f t="shared" si="2"/>
        <v>333</v>
      </c>
      <c r="I17" s="20">
        <f t="shared" si="3"/>
        <v>349.65</v>
      </c>
      <c r="J17" s="24" t="s">
        <v>37</v>
      </c>
    </row>
    <row r="18" spans="1:10" x14ac:dyDescent="0.25">
      <c r="A18" s="25" t="s">
        <v>20</v>
      </c>
      <c r="B18" s="26"/>
      <c r="C18" s="27"/>
      <c r="D18" s="11" t="s">
        <v>3</v>
      </c>
      <c r="E18" s="11">
        <f>+E15+E16+E17</f>
        <v>1900</v>
      </c>
      <c r="F18" s="6"/>
      <c r="G18" s="18">
        <v>0.05</v>
      </c>
      <c r="H18" s="22">
        <f>SUM(H15:H17)</f>
        <v>6465</v>
      </c>
      <c r="I18" s="23">
        <f>SUM(I15:I17)</f>
        <v>6788.25</v>
      </c>
      <c r="J18" s="6"/>
    </row>
    <row r="19" spans="1:10" ht="75" x14ac:dyDescent="0.25">
      <c r="A19" s="15">
        <v>10</v>
      </c>
      <c r="B19" s="15" t="s">
        <v>6</v>
      </c>
      <c r="C19" s="8" t="s">
        <v>38</v>
      </c>
      <c r="D19" s="15" t="s">
        <v>3</v>
      </c>
      <c r="E19" s="15">
        <v>1000</v>
      </c>
      <c r="F19" s="20">
        <v>10.38</v>
      </c>
      <c r="G19" s="18">
        <v>0.05</v>
      </c>
      <c r="H19" s="20">
        <f>F19*E19</f>
        <v>10380</v>
      </c>
      <c r="I19" s="20">
        <f>H19*0.05+H19</f>
        <v>10899</v>
      </c>
      <c r="J19" s="2" t="s">
        <v>28</v>
      </c>
    </row>
    <row r="20" spans="1:10" ht="75" x14ac:dyDescent="0.25">
      <c r="A20" s="15">
        <v>11</v>
      </c>
      <c r="B20" s="15" t="s">
        <v>6</v>
      </c>
      <c r="C20" s="8" t="s">
        <v>39</v>
      </c>
      <c r="D20" s="15" t="s">
        <v>3</v>
      </c>
      <c r="E20" s="15">
        <v>1000</v>
      </c>
      <c r="F20" s="20">
        <v>3.43</v>
      </c>
      <c r="G20" s="18">
        <v>0.05</v>
      </c>
      <c r="H20" s="20">
        <f>F20*E20</f>
        <v>3430</v>
      </c>
      <c r="I20" s="20">
        <f>H20*0.05+H20</f>
        <v>3601.5</v>
      </c>
      <c r="J20" s="2" t="s">
        <v>28</v>
      </c>
    </row>
    <row r="21" spans="1:10" ht="60" x14ac:dyDescent="0.25">
      <c r="A21" s="15">
        <v>16</v>
      </c>
      <c r="B21" s="15" t="s">
        <v>5</v>
      </c>
      <c r="C21" s="8" t="s">
        <v>29</v>
      </c>
      <c r="D21" s="15" t="s">
        <v>3</v>
      </c>
      <c r="E21" s="15">
        <v>50</v>
      </c>
      <c r="F21" s="19">
        <v>428.57</v>
      </c>
      <c r="G21" s="18">
        <v>0.05</v>
      </c>
      <c r="H21" s="1">
        <f>E21*F21</f>
        <v>21428.5</v>
      </c>
      <c r="I21" s="1">
        <f>H21*0.05+H21</f>
        <v>22499.924999999999</v>
      </c>
      <c r="J21" s="2" t="s">
        <v>30</v>
      </c>
    </row>
    <row r="22" spans="1:10" x14ac:dyDescent="0.25">
      <c r="C22" s="5"/>
    </row>
    <row r="23" spans="1:10" x14ac:dyDescent="0.25">
      <c r="C23" s="5"/>
    </row>
  </sheetData>
  <mergeCells count="4">
    <mergeCell ref="C3:F3"/>
    <mergeCell ref="A5:C5"/>
    <mergeCell ref="A13:C13"/>
    <mergeCell ref="A18:C18"/>
  </mergeCells>
  <pageMargins left="0.7" right="0.7" top="0.75" bottom="0.75" header="0.3" footer="0.3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68D464-870D-4B3F-AE26-3849FE4ADADE}">
  <ds:schemaRefs/>
</ds:datastoreItem>
</file>

<file path=customXml/itemProps2.xml><?xml version="1.0" encoding="utf-8"?>
<ds:datastoreItem xmlns:ds="http://schemas.openxmlformats.org/officeDocument/2006/customXml" ds:itemID="{3B3E8027-6B74-4A30-B588-42E4155A5193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73F3D75-7E01-4FF8-AA35-D983C5F962A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BDEDC3D-916E-4D63-829A-888B6BF3C4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2025-06-17T12:58:36Z</dcterms:modified>
</cp:coreProperties>
</file>